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 activeTab="2"/>
  </bookViews>
  <sheets>
    <sheet name="种肥同播" sheetId="2" r:id="rId1"/>
    <sheet name="配方肥" sheetId="3" r:id="rId2"/>
    <sheet name="无人机追肥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<sst xmlns="http://schemas.openxmlformats.org/spreadsheetml/2006/main" count="259" uniqueCount="81">
  <si>
    <t>2026年江宁区化肥减量增效“三新”技术实施主体明细</t>
  </si>
  <si>
    <t>序号</t>
  </si>
  <si>
    <t>街道</t>
  </si>
  <si>
    <t>示范区地点</t>
  </si>
  <si>
    <t>农户姓名或实施主体名称</t>
  </si>
  <si>
    <t>种肥同播（亩）</t>
  </si>
  <si>
    <t>禄口</t>
  </si>
  <si>
    <t>石埝</t>
  </si>
  <si>
    <t>李光猛</t>
  </si>
  <si>
    <t>李海兵</t>
  </si>
  <si>
    <t>袁兴俊</t>
  </si>
  <si>
    <t>小彭</t>
  </si>
  <si>
    <t>南京市江宁区绍有家庭农场</t>
  </si>
  <si>
    <t>魏文龙</t>
  </si>
  <si>
    <t>周小林</t>
  </si>
  <si>
    <t>黄桥</t>
  </si>
  <si>
    <t>南京江宁兴旺现代农业有限责任公司</t>
  </si>
  <si>
    <t>合计</t>
  </si>
  <si>
    <t>谷里</t>
  </si>
  <si>
    <t>箭塘、周村</t>
  </si>
  <si>
    <t>南京千今生态农业有限公司</t>
  </si>
  <si>
    <t>汤山</t>
  </si>
  <si>
    <t>孟墓社区</t>
  </si>
  <si>
    <t>南京七坊田园居农业科技有限公司</t>
  </si>
  <si>
    <t>宁西村</t>
  </si>
  <si>
    <t>王世超</t>
  </si>
  <si>
    <t>南京江供联创农业发展有限公司</t>
  </si>
  <si>
    <t>古泉社区</t>
  </si>
  <si>
    <t>苏兴贵</t>
  </si>
  <si>
    <t>湖山村</t>
  </si>
  <si>
    <t>马斯臣</t>
  </si>
  <si>
    <t>孟塘村</t>
  </si>
  <si>
    <t>刘广永</t>
  </si>
  <si>
    <t>高庄，上峰</t>
  </si>
  <si>
    <t>南京市江宁区喻华家庭农场</t>
  </si>
  <si>
    <t>钱春生</t>
  </si>
  <si>
    <t>阜庄村</t>
  </si>
  <si>
    <t>南京市江宁区顺仓谷家庭农场</t>
  </si>
  <si>
    <t>阜东村</t>
  </si>
  <si>
    <t>王守华</t>
  </si>
  <si>
    <t>鹤龄</t>
  </si>
  <si>
    <t>刘诸龙</t>
  </si>
  <si>
    <t>高庄</t>
  </si>
  <si>
    <t>杨万根</t>
  </si>
  <si>
    <t>秣陵</t>
  </si>
  <si>
    <t>双金、火炬、东旺、元山</t>
  </si>
  <si>
    <t>南京绿健农业发展有限公司</t>
  </si>
  <si>
    <t>淳化</t>
  </si>
  <si>
    <t>杨村-方山南</t>
  </si>
  <si>
    <t>南京溪田农业发展有限公司</t>
  </si>
  <si>
    <t>周郎</t>
  </si>
  <si>
    <t>周平</t>
  </si>
  <si>
    <t>新兴-新兴村、张巷村</t>
  </si>
  <si>
    <t>土桥</t>
  </si>
  <si>
    <t>李世红</t>
  </si>
  <si>
    <t>湖熟</t>
  </si>
  <si>
    <t>尚桥、太圩</t>
  </si>
  <si>
    <t>南京市江宁区倪清家庭农场</t>
  </si>
  <si>
    <t>万安、钱家</t>
  </si>
  <si>
    <t>王胜虎</t>
  </si>
  <si>
    <t>尚桥、三界</t>
  </si>
  <si>
    <t>南京市江宁区祥鹏家庭农场</t>
  </si>
  <si>
    <t>江宁街道</t>
  </si>
  <si>
    <t>再生洲</t>
  </si>
  <si>
    <t>南京佳稼优穑农业发展有限公司</t>
  </si>
  <si>
    <t>总计</t>
  </si>
  <si>
    <t>配方肥（亩）</t>
  </si>
  <si>
    <t>魏尤兵</t>
  </si>
  <si>
    <t>桑园</t>
  </si>
  <si>
    <t>赵元芳</t>
  </si>
  <si>
    <t>无人机追肥（亩）</t>
  </si>
  <si>
    <t>横溪</t>
  </si>
  <si>
    <t>红旗、宁光</t>
  </si>
  <si>
    <t>赵庆洲</t>
  </si>
  <si>
    <t>安民、许呈</t>
  </si>
  <si>
    <t>南京市江宁区庆洲家庭农场</t>
  </si>
  <si>
    <t>云台、安民</t>
  </si>
  <si>
    <t>戴必富</t>
  </si>
  <si>
    <t>南京邦富农作物种植专业合作社</t>
  </si>
  <si>
    <t>西岗</t>
  </si>
  <si>
    <t>南京溪田生态农业科技有限公司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</si>
</sst>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b/>
      <sz val="11"/>
      <name val="宋体"/>
      <charset val="134"/>
      <scheme val="major"/>
    </font>
    <font>
      <sz val="12"/>
      <name val="宋体"/>
      <charset val="134"/>
      <scheme val="minor"/>
    </font>
    <font>
      <b/>
      <sz val="18"/>
      <name val="宋体"/>
      <charset val="134"/>
      <scheme val="major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workbookViewId="0">
      <selection activeCell="J18" sqref="J18"/>
    </sheetView>
  </sheetViews>
  <sheetFormatPr defaultColWidth="9" defaultRowHeight="14.25" outlineLevelCol="4"/>
  <cols>
    <col min="1" max="1" width="8.75" style="4" customWidth="1"/>
    <col min="2" max="2" width="9" style="4" customWidth="1"/>
    <col min="3" max="3" width="20.625" style="4" customWidth="1"/>
    <col min="4" max="4" width="30.875" style="4" customWidth="1"/>
    <col min="5" max="5" width="12.25" style="4" customWidth="1"/>
    <col min="6" max="16379" width="9" style="4"/>
    <col min="16380" max="16384" width="9" style="35"/>
  </cols>
  <sheetData>
    <row r="1" s="4" customFormat="1" ht="22.5" spans="1:5">
      <c r="A1" s="7" t="s">
        <v>0</v>
      </c>
      <c r="B1" s="7"/>
      <c r="C1" s="7"/>
      <c r="D1" s="7"/>
      <c r="E1" s="7"/>
    </row>
    <row r="2" s="33" customFormat="1" spans="1:5">
      <c r="A2" s="9" t="s">
        <v>1</v>
      </c>
      <c r="B2" s="9" t="s">
        <v>2</v>
      </c>
      <c r="C2" s="10" t="s">
        <v>3</v>
      </c>
      <c r="D2" s="10" t="s">
        <v>4</v>
      </c>
      <c r="E2" s="11" t="s">
        <v>5</v>
      </c>
    </row>
    <row r="3" s="33" customFormat="1" spans="1:5">
      <c r="A3" s="9"/>
      <c r="B3" s="9"/>
      <c r="C3" s="10"/>
      <c r="D3" s="10"/>
      <c r="E3" s="12"/>
    </row>
    <row r="4" s="4" customFormat="1" ht="31" customHeight="1" spans="1:5">
      <c r="A4" s="14">
        <v>1</v>
      </c>
      <c r="B4" s="14" t="s">
        <v>6</v>
      </c>
      <c r="C4" s="14" t="s">
        <v>7</v>
      </c>
      <c r="D4" s="14" t="s">
        <v>8</v>
      </c>
      <c r="E4" s="14">
        <v>500</v>
      </c>
    </row>
    <row r="5" s="4" customFormat="1" ht="15.75" spans="1:5">
      <c r="A5" s="14">
        <v>2</v>
      </c>
      <c r="B5" s="14" t="s">
        <v>6</v>
      </c>
      <c r="C5" s="14" t="s">
        <v>7</v>
      </c>
      <c r="D5" s="14" t="s">
        <v>9</v>
      </c>
      <c r="E5" s="14">
        <v>200</v>
      </c>
    </row>
    <row r="6" s="4" customFormat="1" ht="15.75" spans="1:5">
      <c r="A6" s="14">
        <v>3</v>
      </c>
      <c r="B6" s="14" t="s">
        <v>6</v>
      </c>
      <c r="C6" s="14" t="s">
        <v>7</v>
      </c>
      <c r="D6" s="14" t="s">
        <v>10</v>
      </c>
      <c r="E6" s="14">
        <v>100</v>
      </c>
    </row>
    <row r="7" s="4" customFormat="1" ht="15.75" spans="1:5">
      <c r="A7" s="14">
        <v>4</v>
      </c>
      <c r="B7" s="14" t="s">
        <v>6</v>
      </c>
      <c r="C7" s="14" t="s">
        <v>11</v>
      </c>
      <c r="D7" s="14" t="s">
        <v>12</v>
      </c>
      <c r="E7" s="14">
        <v>500</v>
      </c>
    </row>
    <row r="8" s="4" customFormat="1" ht="15.75" spans="1:5">
      <c r="A8" s="14">
        <v>5</v>
      </c>
      <c r="B8" s="14" t="s">
        <v>6</v>
      </c>
      <c r="C8" s="14" t="s">
        <v>11</v>
      </c>
      <c r="D8" s="14" t="s">
        <v>13</v>
      </c>
      <c r="E8" s="14">
        <v>100</v>
      </c>
    </row>
    <row r="9" s="4" customFormat="1" ht="15.75" spans="1:5">
      <c r="A9" s="14">
        <v>6</v>
      </c>
      <c r="B9" s="14" t="s">
        <v>6</v>
      </c>
      <c r="C9" s="14" t="s">
        <v>11</v>
      </c>
      <c r="D9" s="14" t="s">
        <v>14</v>
      </c>
      <c r="E9" s="14">
        <v>100</v>
      </c>
    </row>
    <row r="10" s="4" customFormat="1" ht="31.5" spans="1:5">
      <c r="A10" s="14">
        <v>7</v>
      </c>
      <c r="B10" s="14" t="s">
        <v>6</v>
      </c>
      <c r="C10" s="14" t="s">
        <v>15</v>
      </c>
      <c r="D10" s="14" t="s">
        <v>16</v>
      </c>
      <c r="E10" s="14">
        <v>500</v>
      </c>
    </row>
    <row r="11" s="33" customFormat="1" ht="15.75" spans="1:5">
      <c r="A11" s="10"/>
      <c r="B11" s="10"/>
      <c r="C11" s="10" t="s">
        <v>17</v>
      </c>
      <c r="D11" s="10"/>
      <c r="E11" s="10">
        <f>SUM(E4:E10)</f>
        <v>2000</v>
      </c>
    </row>
    <row r="12" s="4" customFormat="1" ht="15.75" spans="1:5">
      <c r="A12" s="14">
        <v>1</v>
      </c>
      <c r="B12" s="14" t="s">
        <v>18</v>
      </c>
      <c r="C12" s="14" t="s">
        <v>19</v>
      </c>
      <c r="D12" s="14" t="s">
        <v>20</v>
      </c>
      <c r="E12" s="14">
        <v>970</v>
      </c>
    </row>
    <row r="13" s="33" customFormat="1" ht="15.75" spans="1:5">
      <c r="A13" s="10"/>
      <c r="B13" s="10"/>
      <c r="C13" s="10" t="s">
        <v>17</v>
      </c>
      <c r="D13" s="10"/>
      <c r="E13" s="10">
        <f>SUM(E12:E12)</f>
        <v>970</v>
      </c>
    </row>
    <row r="14" s="4" customFormat="1" ht="31.5" spans="1:5">
      <c r="A14" s="14">
        <v>1</v>
      </c>
      <c r="B14" s="14" t="s">
        <v>21</v>
      </c>
      <c r="C14" s="14" t="s">
        <v>22</v>
      </c>
      <c r="D14" s="14" t="s">
        <v>23</v>
      </c>
      <c r="E14" s="14">
        <v>1200</v>
      </c>
    </row>
    <row r="15" s="4" customFormat="1" ht="15.75" spans="1:5">
      <c r="A15" s="14">
        <v>2</v>
      </c>
      <c r="B15" s="14" t="s">
        <v>21</v>
      </c>
      <c r="C15" s="14" t="s">
        <v>24</v>
      </c>
      <c r="D15" s="14" t="s">
        <v>25</v>
      </c>
      <c r="E15" s="14">
        <v>600</v>
      </c>
    </row>
    <row r="16" s="4" customFormat="1" ht="31.5" spans="1:5">
      <c r="A16" s="14">
        <v>3</v>
      </c>
      <c r="B16" s="14" t="s">
        <v>21</v>
      </c>
      <c r="C16" s="14" t="s">
        <v>24</v>
      </c>
      <c r="D16" s="16" t="s">
        <v>26</v>
      </c>
      <c r="E16" s="14">
        <v>380</v>
      </c>
    </row>
    <row r="17" s="4" customFormat="1" ht="15.75" spans="1:5">
      <c r="A17" s="14">
        <v>4</v>
      </c>
      <c r="B17" s="14" t="s">
        <v>21</v>
      </c>
      <c r="C17" s="14" t="s">
        <v>27</v>
      </c>
      <c r="D17" s="14" t="s">
        <v>28</v>
      </c>
      <c r="E17" s="14">
        <v>620</v>
      </c>
    </row>
    <row r="18" s="4" customFormat="1" ht="15.75" spans="1:5">
      <c r="A18" s="14">
        <v>5</v>
      </c>
      <c r="B18" s="14" t="s">
        <v>21</v>
      </c>
      <c r="C18" s="14" t="s">
        <v>29</v>
      </c>
      <c r="D18" s="14" t="s">
        <v>30</v>
      </c>
      <c r="E18" s="14">
        <v>690</v>
      </c>
    </row>
    <row r="19" s="4" customFormat="1" ht="15.75" spans="1:5">
      <c r="A19" s="14">
        <v>6</v>
      </c>
      <c r="B19" s="14" t="s">
        <v>21</v>
      </c>
      <c r="C19" s="14" t="s">
        <v>31</v>
      </c>
      <c r="D19" s="14" t="s">
        <v>32</v>
      </c>
      <c r="E19" s="14">
        <v>400</v>
      </c>
    </row>
    <row r="20" s="4" customFormat="1" ht="15.75" spans="1:5">
      <c r="A20" s="17">
        <v>7</v>
      </c>
      <c r="B20" s="17" t="s">
        <v>21</v>
      </c>
      <c r="C20" s="17" t="s">
        <v>33</v>
      </c>
      <c r="D20" s="14" t="s">
        <v>34</v>
      </c>
      <c r="E20" s="14">
        <v>860</v>
      </c>
    </row>
    <row r="21" s="4" customFormat="1" ht="15.75" spans="1:5">
      <c r="A21" s="18"/>
      <c r="B21" s="18"/>
      <c r="C21" s="18"/>
      <c r="D21" s="14" t="s">
        <v>35</v>
      </c>
      <c r="E21" s="14">
        <v>140</v>
      </c>
    </row>
    <row r="22" s="4" customFormat="1" ht="15.75" spans="1:5">
      <c r="A22" s="14">
        <v>8</v>
      </c>
      <c r="B22" s="14" t="s">
        <v>21</v>
      </c>
      <c r="C22" s="14" t="s">
        <v>36</v>
      </c>
      <c r="D22" s="14" t="s">
        <v>37</v>
      </c>
      <c r="E22" s="14">
        <v>450</v>
      </c>
    </row>
    <row r="23" s="4" customFormat="1" ht="15.75" spans="1:5">
      <c r="A23" s="14">
        <v>9</v>
      </c>
      <c r="B23" s="14" t="s">
        <v>21</v>
      </c>
      <c r="C23" s="14" t="s">
        <v>38</v>
      </c>
      <c r="D23" s="14" t="s">
        <v>39</v>
      </c>
      <c r="E23" s="14">
        <v>1800</v>
      </c>
    </row>
    <row r="24" s="4" customFormat="1" ht="15.75" spans="1:5">
      <c r="A24" s="14">
        <v>10</v>
      </c>
      <c r="B24" s="14" t="s">
        <v>21</v>
      </c>
      <c r="C24" s="14" t="s">
        <v>40</v>
      </c>
      <c r="D24" s="14" t="s">
        <v>41</v>
      </c>
      <c r="E24" s="14">
        <v>900</v>
      </c>
    </row>
    <row r="25" s="4" customFormat="1" ht="15.75" spans="1:5">
      <c r="A25" s="14">
        <v>11</v>
      </c>
      <c r="B25" s="14" t="s">
        <v>21</v>
      </c>
      <c r="C25" s="14" t="s">
        <v>42</v>
      </c>
      <c r="D25" s="14" t="s">
        <v>43</v>
      </c>
      <c r="E25" s="14">
        <v>300</v>
      </c>
    </row>
    <row r="26" s="33" customFormat="1" ht="15.75" spans="1:5">
      <c r="A26" s="10"/>
      <c r="B26" s="10"/>
      <c r="C26" s="10" t="s">
        <v>17</v>
      </c>
      <c r="D26" s="10"/>
      <c r="E26" s="10">
        <f>SUM(E14:E25)</f>
        <v>8340</v>
      </c>
    </row>
    <row r="27" s="33" customFormat="1" ht="31.5" spans="1:5">
      <c r="A27" s="36">
        <v>1</v>
      </c>
      <c r="B27" s="36" t="s">
        <v>44</v>
      </c>
      <c r="C27" s="20" t="s">
        <v>45</v>
      </c>
      <c r="D27" s="20" t="s">
        <v>46</v>
      </c>
      <c r="E27" s="14">
        <v>3320</v>
      </c>
    </row>
    <row r="28" s="33" customFormat="1" ht="15.75" spans="1:5">
      <c r="A28" s="10"/>
      <c r="B28" s="10"/>
      <c r="C28" s="10" t="s">
        <v>17</v>
      </c>
      <c r="D28" s="10"/>
      <c r="E28" s="10">
        <f>E27</f>
        <v>3320</v>
      </c>
    </row>
    <row r="29" s="33" customFormat="1" ht="15.75" spans="1:5">
      <c r="A29" s="14">
        <v>1</v>
      </c>
      <c r="B29" s="14" t="s">
        <v>47</v>
      </c>
      <c r="C29" s="14" t="s">
        <v>48</v>
      </c>
      <c r="D29" s="14" t="s">
        <v>49</v>
      </c>
      <c r="E29" s="14">
        <v>2000</v>
      </c>
    </row>
    <row r="30" s="33" customFormat="1" ht="15.75" spans="1:5">
      <c r="A30" s="14">
        <v>2</v>
      </c>
      <c r="B30" s="14" t="s">
        <v>47</v>
      </c>
      <c r="C30" s="14" t="s">
        <v>50</v>
      </c>
      <c r="D30" s="14" t="s">
        <v>51</v>
      </c>
      <c r="E30" s="14">
        <v>1300</v>
      </c>
    </row>
    <row r="31" s="33" customFormat="1" ht="15.75" spans="1:5">
      <c r="A31" s="14"/>
      <c r="B31" s="14" t="s">
        <v>47</v>
      </c>
      <c r="C31" s="14" t="s">
        <v>52</v>
      </c>
      <c r="D31" s="14" t="s">
        <v>51</v>
      </c>
      <c r="E31" s="14">
        <v>570</v>
      </c>
    </row>
    <row r="32" s="33" customFormat="1" ht="15.75" spans="1:5">
      <c r="A32" s="14"/>
      <c r="B32" s="14" t="s">
        <v>47</v>
      </c>
      <c r="C32" s="14" t="s">
        <v>53</v>
      </c>
      <c r="D32" s="14" t="s">
        <v>54</v>
      </c>
      <c r="E32" s="14">
        <v>600</v>
      </c>
    </row>
    <row r="33" s="33" customFormat="1" ht="15.75" spans="1:5">
      <c r="A33" s="10"/>
      <c r="B33" s="10"/>
      <c r="C33" s="10" t="s">
        <v>17</v>
      </c>
      <c r="D33" s="10"/>
      <c r="E33" s="10">
        <f>SUM(E29:E32)</f>
        <v>4470</v>
      </c>
    </row>
    <row r="34" s="33" customFormat="1" ht="55" customHeight="1" spans="1:5">
      <c r="A34" s="36">
        <v>1</v>
      </c>
      <c r="B34" s="25" t="s">
        <v>55</v>
      </c>
      <c r="C34" s="25" t="s">
        <v>56</v>
      </c>
      <c r="D34" s="25" t="s">
        <v>57</v>
      </c>
      <c r="E34" s="25">
        <v>1200</v>
      </c>
    </row>
    <row r="35" s="33" customFormat="1" ht="15.75" spans="1:5">
      <c r="A35" s="36">
        <v>2</v>
      </c>
      <c r="B35" s="25" t="s">
        <v>55</v>
      </c>
      <c r="C35" s="25" t="s">
        <v>58</v>
      </c>
      <c r="D35" s="25" t="s">
        <v>59</v>
      </c>
      <c r="E35" s="25">
        <v>1200</v>
      </c>
    </row>
    <row r="36" s="33" customFormat="1" ht="15.75" spans="1:5">
      <c r="A36" s="25">
        <v>3</v>
      </c>
      <c r="B36" s="25" t="s">
        <v>55</v>
      </c>
      <c r="C36" s="25" t="s">
        <v>60</v>
      </c>
      <c r="D36" s="25" t="s">
        <v>61</v>
      </c>
      <c r="E36" s="25">
        <v>500</v>
      </c>
    </row>
    <row r="37" s="33" customFormat="1" ht="15.75" spans="1:5">
      <c r="A37" s="10"/>
      <c r="B37" s="10"/>
      <c r="C37" s="10" t="s">
        <v>17</v>
      </c>
      <c r="D37" s="10"/>
      <c r="E37" s="10">
        <f>SUM(E34:E36)</f>
        <v>2900</v>
      </c>
    </row>
    <row r="38" s="34" customFormat="1" ht="31.5" spans="1:5">
      <c r="A38" s="25">
        <v>1</v>
      </c>
      <c r="B38" s="25" t="s">
        <v>62</v>
      </c>
      <c r="C38" s="20" t="s">
        <v>63</v>
      </c>
      <c r="D38" s="20" t="s">
        <v>64</v>
      </c>
      <c r="E38" s="20">
        <v>2000</v>
      </c>
    </row>
    <row r="39" s="33" customFormat="1" ht="15.75" spans="1:5">
      <c r="A39" s="10"/>
      <c r="B39" s="10"/>
      <c r="C39" s="10" t="s">
        <v>17</v>
      </c>
      <c r="D39" s="10"/>
      <c r="E39" s="10">
        <f>SUM(E38)</f>
        <v>2000</v>
      </c>
    </row>
    <row r="40" s="33" customFormat="1" ht="15.75" spans="1:5">
      <c r="A40" s="10"/>
      <c r="B40" s="10"/>
      <c r="C40" s="10" t="s">
        <v>65</v>
      </c>
      <c r="D40" s="10"/>
      <c r="E40" s="10">
        <f>E11+E13+E26+E28+E33+E37+E39</f>
        <v>24000</v>
      </c>
    </row>
  </sheetData>
  <mergeCells count="10">
    <mergeCell ref="A1:E1"/>
    <mergeCell ref="A2:A3"/>
    <mergeCell ref="A20:A21"/>
    <mergeCell ref="A30:A32"/>
    <mergeCell ref="B2:B3"/>
    <mergeCell ref="B20:B21"/>
    <mergeCell ref="C2:C3"/>
    <mergeCell ref="C20:C21"/>
    <mergeCell ref="D2:D3"/>
    <mergeCell ref="E2:E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workbookViewId="0">
      <selection activeCell="C6" sqref="C6"/>
    </sheetView>
  </sheetViews>
  <sheetFormatPr defaultColWidth="9" defaultRowHeight="14.25" outlineLevelCol="4"/>
  <cols>
    <col min="1" max="1" width="8.5" style="1" customWidth="1"/>
    <col min="2" max="2" width="12.75" style="26" customWidth="1"/>
    <col min="3" max="3" width="22.75" style="1" customWidth="1"/>
    <col min="4" max="4" width="26.875" style="4" customWidth="1"/>
    <col min="5" max="5" width="17" style="26" customWidth="1"/>
    <col min="6" max="16379" width="9" style="26"/>
    <col min="16380" max="16384" width="9" style="28"/>
  </cols>
  <sheetData>
    <row r="1" s="26" customFormat="1" ht="22.5" spans="1:5">
      <c r="A1" s="6" t="s">
        <v>0</v>
      </c>
      <c r="B1" s="6"/>
      <c r="C1" s="6"/>
      <c r="D1" s="7"/>
      <c r="E1" s="6"/>
    </row>
    <row r="2" s="27" customFormat="1" spans="1:5">
      <c r="A2" s="8" t="s">
        <v>1</v>
      </c>
      <c r="B2" s="9" t="s">
        <v>2</v>
      </c>
      <c r="C2" s="10" t="s">
        <v>3</v>
      </c>
      <c r="D2" s="10" t="s">
        <v>4</v>
      </c>
      <c r="E2" s="11" t="s">
        <v>66</v>
      </c>
    </row>
    <row r="3" s="27" customFormat="1" spans="1:5">
      <c r="A3" s="8"/>
      <c r="B3" s="9"/>
      <c r="C3" s="10"/>
      <c r="D3" s="10"/>
      <c r="E3" s="12"/>
    </row>
    <row r="4" s="26" customFormat="1" ht="31" customHeight="1" spans="1:5">
      <c r="A4" s="13">
        <v>1</v>
      </c>
      <c r="B4" s="13" t="s">
        <v>6</v>
      </c>
      <c r="C4" s="13" t="s">
        <v>7</v>
      </c>
      <c r="D4" s="14" t="s">
        <v>8</v>
      </c>
      <c r="E4" s="13">
        <v>400</v>
      </c>
    </row>
    <row r="5" s="26" customFormat="1" ht="15.75" spans="1:5">
      <c r="A5" s="13">
        <v>2</v>
      </c>
      <c r="B5" s="13" t="s">
        <v>6</v>
      </c>
      <c r="C5" s="13" t="s">
        <v>7</v>
      </c>
      <c r="D5" s="14" t="s">
        <v>9</v>
      </c>
      <c r="E5" s="13">
        <v>200</v>
      </c>
    </row>
    <row r="6" s="26" customFormat="1" ht="15.75" spans="1:5">
      <c r="A6" s="13">
        <v>3</v>
      </c>
      <c r="B6" s="13" t="s">
        <v>6</v>
      </c>
      <c r="C6" s="13" t="s">
        <v>7</v>
      </c>
      <c r="D6" s="14" t="s">
        <v>10</v>
      </c>
      <c r="E6" s="13">
        <v>100</v>
      </c>
    </row>
    <row r="7" s="26" customFormat="1" ht="15.75" spans="1:5">
      <c r="A7" s="13">
        <v>4</v>
      </c>
      <c r="B7" s="13" t="s">
        <v>6</v>
      </c>
      <c r="C7" s="13" t="s">
        <v>11</v>
      </c>
      <c r="D7" s="14" t="s">
        <v>12</v>
      </c>
      <c r="E7" s="13">
        <v>400</v>
      </c>
    </row>
    <row r="8" s="26" customFormat="1" ht="15.75" spans="1:5">
      <c r="A8" s="13">
        <v>5</v>
      </c>
      <c r="B8" s="13" t="s">
        <v>6</v>
      </c>
      <c r="C8" s="13" t="s">
        <v>11</v>
      </c>
      <c r="D8" s="14" t="s">
        <v>13</v>
      </c>
      <c r="E8" s="13">
        <v>200</v>
      </c>
    </row>
    <row r="9" s="26" customFormat="1" ht="15.75" spans="1:5">
      <c r="A9" s="13">
        <v>6</v>
      </c>
      <c r="B9" s="13" t="s">
        <v>6</v>
      </c>
      <c r="C9" s="13" t="s">
        <v>11</v>
      </c>
      <c r="D9" s="14" t="s">
        <v>14</v>
      </c>
      <c r="E9" s="13">
        <v>200</v>
      </c>
    </row>
    <row r="10" s="26" customFormat="1" ht="15.75" spans="1:5">
      <c r="A10" s="13">
        <v>7</v>
      </c>
      <c r="B10" s="13" t="s">
        <v>6</v>
      </c>
      <c r="C10" s="13" t="s">
        <v>11</v>
      </c>
      <c r="D10" s="14" t="s">
        <v>67</v>
      </c>
      <c r="E10" s="13">
        <v>400</v>
      </c>
    </row>
    <row r="11" s="26" customFormat="1" ht="15.75" spans="1:5">
      <c r="A11" s="13">
        <v>8</v>
      </c>
      <c r="B11" s="13" t="s">
        <v>6</v>
      </c>
      <c r="C11" s="13" t="s">
        <v>68</v>
      </c>
      <c r="D11" s="14" t="s">
        <v>69</v>
      </c>
      <c r="E11" s="13">
        <v>100</v>
      </c>
    </row>
    <row r="12" s="27" customFormat="1" ht="15.75" spans="1:5">
      <c r="A12" s="15"/>
      <c r="B12" s="15"/>
      <c r="C12" s="15" t="s">
        <v>17</v>
      </c>
      <c r="D12" s="10"/>
      <c r="E12" s="15">
        <f>SUM(E4:E11)</f>
        <v>2000</v>
      </c>
    </row>
    <row r="13" s="26" customFormat="1" ht="15.75" spans="1:5">
      <c r="A13" s="13">
        <v>1</v>
      </c>
      <c r="B13" s="13" t="s">
        <v>21</v>
      </c>
      <c r="C13" s="13" t="s">
        <v>24</v>
      </c>
      <c r="D13" s="14" t="s">
        <v>25</v>
      </c>
      <c r="E13" s="13">
        <v>600</v>
      </c>
    </row>
    <row r="14" s="26" customFormat="1" ht="31.5" spans="1:5">
      <c r="A14" s="13">
        <v>2</v>
      </c>
      <c r="B14" s="13" t="s">
        <v>21</v>
      </c>
      <c r="C14" s="13" t="s">
        <v>24</v>
      </c>
      <c r="D14" s="16" t="s">
        <v>26</v>
      </c>
      <c r="E14" s="13">
        <v>380</v>
      </c>
    </row>
    <row r="15" s="26" customFormat="1" ht="15.75" spans="1:5">
      <c r="A15" s="13">
        <v>3</v>
      </c>
      <c r="B15" s="13" t="s">
        <v>21</v>
      </c>
      <c r="C15" s="13" t="s">
        <v>27</v>
      </c>
      <c r="D15" s="14" t="s">
        <v>28</v>
      </c>
      <c r="E15" s="13">
        <v>620</v>
      </c>
    </row>
    <row r="16" s="26" customFormat="1" ht="15.75" spans="1:5">
      <c r="A16" s="13">
        <v>4</v>
      </c>
      <c r="B16" s="13" t="s">
        <v>21</v>
      </c>
      <c r="C16" s="13" t="s">
        <v>29</v>
      </c>
      <c r="D16" s="14" t="s">
        <v>30</v>
      </c>
      <c r="E16" s="13">
        <v>690</v>
      </c>
    </row>
    <row r="17" s="26" customFormat="1" ht="15.75" spans="1:5">
      <c r="A17" s="13">
        <v>5</v>
      </c>
      <c r="B17" s="13" t="s">
        <v>21</v>
      </c>
      <c r="C17" s="13" t="s">
        <v>31</v>
      </c>
      <c r="D17" s="14" t="s">
        <v>32</v>
      </c>
      <c r="E17" s="13">
        <v>400</v>
      </c>
    </row>
    <row r="18" s="26" customFormat="1" ht="15.75" spans="1:5">
      <c r="A18" s="29">
        <v>6</v>
      </c>
      <c r="B18" s="17" t="s">
        <v>21</v>
      </c>
      <c r="C18" s="17" t="s">
        <v>33</v>
      </c>
      <c r="D18" s="14" t="s">
        <v>34</v>
      </c>
      <c r="E18" s="13">
        <v>860</v>
      </c>
    </row>
    <row r="19" s="26" customFormat="1" ht="15.75" spans="1:5">
      <c r="A19" s="30"/>
      <c r="B19" s="18"/>
      <c r="C19" s="18"/>
      <c r="D19" s="31" t="s">
        <v>35</v>
      </c>
      <c r="E19" s="31">
        <v>140</v>
      </c>
    </row>
    <row r="20" s="26" customFormat="1" ht="15.75" spans="1:5">
      <c r="A20" s="13">
        <v>7</v>
      </c>
      <c r="B20" s="13" t="s">
        <v>21</v>
      </c>
      <c r="C20" s="13" t="s">
        <v>36</v>
      </c>
      <c r="D20" s="14" t="s">
        <v>37</v>
      </c>
      <c r="E20" s="13">
        <v>450</v>
      </c>
    </row>
    <row r="21" s="26" customFormat="1" ht="15.75" spans="1:5">
      <c r="A21" s="13">
        <v>8</v>
      </c>
      <c r="B21" s="13" t="s">
        <v>21</v>
      </c>
      <c r="C21" s="13" t="s">
        <v>38</v>
      </c>
      <c r="D21" s="14" t="s">
        <v>39</v>
      </c>
      <c r="E21" s="13">
        <v>1800</v>
      </c>
    </row>
    <row r="22" s="26" customFormat="1" ht="15.75" spans="1:5">
      <c r="A22" s="13">
        <v>9</v>
      </c>
      <c r="B22" s="13" t="s">
        <v>21</v>
      </c>
      <c r="C22" s="13" t="s">
        <v>42</v>
      </c>
      <c r="D22" s="14" t="s">
        <v>43</v>
      </c>
      <c r="E22" s="13">
        <v>300</v>
      </c>
    </row>
    <row r="23" s="27" customFormat="1" ht="15.75" spans="1:5">
      <c r="A23" s="32"/>
      <c r="B23" s="15"/>
      <c r="C23" s="15" t="s">
        <v>17</v>
      </c>
      <c r="D23" s="10"/>
      <c r="E23" s="32">
        <f>SUM(E13:E22)</f>
        <v>6240</v>
      </c>
    </row>
    <row r="24" s="27" customFormat="1" ht="15.75" spans="1:5">
      <c r="A24" s="19">
        <v>1</v>
      </c>
      <c r="B24" s="19" t="s">
        <v>44</v>
      </c>
      <c r="C24" s="21" t="s">
        <v>45</v>
      </c>
      <c r="D24" s="20" t="s">
        <v>46</v>
      </c>
      <c r="E24" s="21">
        <v>2000</v>
      </c>
    </row>
    <row r="25" s="27" customFormat="1" ht="15.75" spans="1:5">
      <c r="A25" s="32"/>
      <c r="B25" s="15"/>
      <c r="C25" s="15" t="s">
        <v>17</v>
      </c>
      <c r="D25" s="10"/>
      <c r="E25" s="32">
        <f>E24</f>
        <v>2000</v>
      </c>
    </row>
    <row r="26" s="27" customFormat="1" ht="15.75" spans="1:5">
      <c r="A26" s="32"/>
      <c r="B26" s="32"/>
      <c r="C26" s="32" t="s">
        <v>65</v>
      </c>
      <c r="D26" s="32"/>
      <c r="E26" s="32">
        <f>E12+E23+E25</f>
        <v>10240</v>
      </c>
    </row>
  </sheetData>
  <mergeCells count="9">
    <mergeCell ref="A1:E1"/>
    <mergeCell ref="A2:A3"/>
    <mergeCell ref="A18:A19"/>
    <mergeCell ref="B2:B3"/>
    <mergeCell ref="B18:B19"/>
    <mergeCell ref="C2:C3"/>
    <mergeCell ref="C18:C19"/>
    <mergeCell ref="D2:D3"/>
    <mergeCell ref="E2:E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workbookViewId="0">
      <selection activeCell="H3" sqref="H3"/>
    </sheetView>
  </sheetViews>
  <sheetFormatPr defaultColWidth="9" defaultRowHeight="14.25" outlineLevelCol="4"/>
  <cols>
    <col min="1" max="1" width="7.875" style="1" customWidth="1"/>
    <col min="2" max="2" width="15.875" style="1" customWidth="1"/>
    <col min="3" max="3" width="13.5583333333333" style="1" customWidth="1"/>
    <col min="4" max="4" width="33.125" style="4" customWidth="1"/>
    <col min="5" max="5" width="12.6666666666667" style="1" customWidth="1"/>
    <col min="6" max="16379" width="9" style="1"/>
    <col min="16380" max="16384" width="9" style="5"/>
  </cols>
  <sheetData>
    <row r="1" s="1" customFormat="1" ht="22.5" spans="1:5">
      <c r="A1" s="6" t="s">
        <v>0</v>
      </c>
      <c r="B1" s="6"/>
      <c r="C1" s="6"/>
      <c r="D1" s="7"/>
      <c r="E1" s="6"/>
    </row>
    <row r="2" s="2" customFormat="1" spans="1:5">
      <c r="A2" s="8" t="s">
        <v>1</v>
      </c>
      <c r="B2" s="9" t="s">
        <v>2</v>
      </c>
      <c r="C2" s="10" t="s">
        <v>3</v>
      </c>
      <c r="D2" s="10" t="s">
        <v>4</v>
      </c>
      <c r="E2" s="11" t="s">
        <v>70</v>
      </c>
    </row>
    <row r="3" s="2" customFormat="1" spans="1:5">
      <c r="A3" s="8"/>
      <c r="B3" s="9"/>
      <c r="C3" s="10"/>
      <c r="D3" s="10"/>
      <c r="E3" s="12"/>
    </row>
    <row r="4" s="1" customFormat="1" ht="31" customHeight="1" spans="1:5">
      <c r="A4" s="13">
        <v>1</v>
      </c>
      <c r="B4" s="13" t="s">
        <v>6</v>
      </c>
      <c r="C4" s="13" t="s">
        <v>7</v>
      </c>
      <c r="D4" s="14" t="s">
        <v>8</v>
      </c>
      <c r="E4" s="13">
        <v>500</v>
      </c>
    </row>
    <row r="5" s="1" customFormat="1" ht="15.75" spans="1:5">
      <c r="A5" s="13">
        <v>2</v>
      </c>
      <c r="B5" s="13" t="s">
        <v>6</v>
      </c>
      <c r="C5" s="13" t="s">
        <v>7</v>
      </c>
      <c r="D5" s="14" t="s">
        <v>10</v>
      </c>
      <c r="E5" s="13">
        <v>100</v>
      </c>
    </row>
    <row r="6" s="1" customFormat="1" ht="15.75" spans="1:5">
      <c r="A6" s="13">
        <v>3</v>
      </c>
      <c r="B6" s="13" t="s">
        <v>6</v>
      </c>
      <c r="C6" s="13" t="s">
        <v>11</v>
      </c>
      <c r="D6" s="14" t="s">
        <v>12</v>
      </c>
      <c r="E6" s="13">
        <v>500</v>
      </c>
    </row>
    <row r="7" s="1" customFormat="1" ht="15.75" spans="1:5">
      <c r="A7" s="13">
        <v>4</v>
      </c>
      <c r="B7" s="13" t="s">
        <v>6</v>
      </c>
      <c r="C7" s="13" t="s">
        <v>11</v>
      </c>
      <c r="D7" s="14" t="s">
        <v>13</v>
      </c>
      <c r="E7" s="13">
        <v>200</v>
      </c>
    </row>
    <row r="8" s="1" customFormat="1" ht="15.75" spans="1:5">
      <c r="A8" s="13">
        <v>5</v>
      </c>
      <c r="B8" s="13" t="s">
        <v>6</v>
      </c>
      <c r="C8" s="13" t="s">
        <v>11</v>
      </c>
      <c r="D8" s="14" t="s">
        <v>67</v>
      </c>
      <c r="E8" s="13">
        <v>200</v>
      </c>
    </row>
    <row r="9" s="1" customFormat="1" ht="31.5" spans="1:5">
      <c r="A9" s="13">
        <v>6</v>
      </c>
      <c r="B9" s="13" t="s">
        <v>6</v>
      </c>
      <c r="C9" s="13" t="s">
        <v>15</v>
      </c>
      <c r="D9" s="14" t="s">
        <v>16</v>
      </c>
      <c r="E9" s="13">
        <v>500</v>
      </c>
    </row>
    <row r="10" s="2" customFormat="1" ht="15.75" spans="1:5">
      <c r="A10" s="15"/>
      <c r="B10" s="15"/>
      <c r="C10" s="15" t="s">
        <v>17</v>
      </c>
      <c r="D10" s="10"/>
      <c r="E10" s="15">
        <f>SUM(E4:E9)</f>
        <v>2000</v>
      </c>
    </row>
    <row r="11" s="1" customFormat="1" ht="31.5" spans="1:5">
      <c r="A11" s="13">
        <v>1</v>
      </c>
      <c r="B11" s="13" t="s">
        <v>21</v>
      </c>
      <c r="C11" s="13" t="s">
        <v>22</v>
      </c>
      <c r="D11" s="14" t="s">
        <v>23</v>
      </c>
      <c r="E11" s="13">
        <v>1200</v>
      </c>
    </row>
    <row r="12" s="1" customFormat="1" ht="15.75" spans="1:5">
      <c r="A12" s="13">
        <v>2</v>
      </c>
      <c r="B12" s="13" t="s">
        <v>21</v>
      </c>
      <c r="C12" s="13" t="s">
        <v>24</v>
      </c>
      <c r="D12" s="14" t="s">
        <v>25</v>
      </c>
      <c r="E12" s="13">
        <v>600</v>
      </c>
    </row>
    <row r="13" s="1" customFormat="1" ht="31.5" spans="1:5">
      <c r="A13" s="13">
        <v>3</v>
      </c>
      <c r="B13" s="13" t="s">
        <v>21</v>
      </c>
      <c r="C13" s="13" t="s">
        <v>24</v>
      </c>
      <c r="D13" s="16" t="s">
        <v>26</v>
      </c>
      <c r="E13" s="13">
        <v>380</v>
      </c>
    </row>
    <row r="14" s="1" customFormat="1" ht="15.75" spans="1:5">
      <c r="A14" s="13">
        <v>4</v>
      </c>
      <c r="B14" s="13" t="s">
        <v>21</v>
      </c>
      <c r="C14" s="13" t="s">
        <v>27</v>
      </c>
      <c r="D14" s="14" t="s">
        <v>28</v>
      </c>
      <c r="E14" s="13">
        <v>620</v>
      </c>
    </row>
    <row r="15" s="1" customFormat="1" ht="15.75" spans="1:5">
      <c r="A15" s="14">
        <v>5</v>
      </c>
      <c r="B15" s="13" t="s">
        <v>21</v>
      </c>
      <c r="C15" s="13" t="s">
        <v>29</v>
      </c>
      <c r="D15" s="14" t="s">
        <v>30</v>
      </c>
      <c r="E15" s="13">
        <v>690</v>
      </c>
    </row>
    <row r="16" s="1" customFormat="1" ht="15.75" spans="1:5">
      <c r="A16" s="14">
        <v>6</v>
      </c>
      <c r="B16" s="13" t="s">
        <v>21</v>
      </c>
      <c r="C16" s="13" t="s">
        <v>31</v>
      </c>
      <c r="D16" s="14" t="s">
        <v>32</v>
      </c>
      <c r="E16" s="13">
        <v>400</v>
      </c>
    </row>
    <row r="17" s="1" customFormat="1" ht="15.75" spans="1:5">
      <c r="A17" s="17">
        <v>7</v>
      </c>
      <c r="B17" s="17" t="s">
        <v>21</v>
      </c>
      <c r="C17" s="17" t="s">
        <v>33</v>
      </c>
      <c r="D17" s="14" t="s">
        <v>34</v>
      </c>
      <c r="E17" s="13">
        <v>860</v>
      </c>
    </row>
    <row r="18" s="1" customFormat="1" ht="15.75" spans="1:5">
      <c r="A18" s="18"/>
      <c r="B18" s="18"/>
      <c r="C18" s="18"/>
      <c r="D18" s="14" t="s">
        <v>35</v>
      </c>
      <c r="E18" s="14">
        <v>140</v>
      </c>
    </row>
    <row r="19" s="1" customFormat="1" ht="15.75" spans="1:5">
      <c r="A19" s="14">
        <v>8</v>
      </c>
      <c r="B19" s="13" t="s">
        <v>21</v>
      </c>
      <c r="C19" s="13" t="s">
        <v>36</v>
      </c>
      <c r="D19" s="14" t="s">
        <v>37</v>
      </c>
      <c r="E19" s="13">
        <v>450</v>
      </c>
    </row>
    <row r="20" s="1" customFormat="1" ht="15.75" spans="1:5">
      <c r="A20" s="14">
        <v>9</v>
      </c>
      <c r="B20" s="13" t="s">
        <v>21</v>
      </c>
      <c r="C20" s="13" t="s">
        <v>38</v>
      </c>
      <c r="D20" s="14" t="s">
        <v>39</v>
      </c>
      <c r="E20" s="13">
        <v>1800</v>
      </c>
    </row>
    <row r="21" s="1" customFormat="1" ht="15.75" spans="1:5">
      <c r="A21" s="14">
        <v>10</v>
      </c>
      <c r="B21" s="13" t="s">
        <v>21</v>
      </c>
      <c r="C21" s="13" t="s">
        <v>40</v>
      </c>
      <c r="D21" s="14" t="s">
        <v>41</v>
      </c>
      <c r="E21" s="13">
        <v>900</v>
      </c>
    </row>
    <row r="22" s="1" customFormat="1" ht="15.75" spans="1:5">
      <c r="A22" s="14">
        <v>11</v>
      </c>
      <c r="B22" s="13" t="s">
        <v>21</v>
      </c>
      <c r="C22" s="13" t="s">
        <v>42</v>
      </c>
      <c r="D22" s="14" t="s">
        <v>43</v>
      </c>
      <c r="E22" s="13">
        <v>300</v>
      </c>
    </row>
    <row r="23" s="2" customFormat="1" ht="15.75" spans="1:5">
      <c r="A23" s="10"/>
      <c r="B23" s="15"/>
      <c r="C23" s="15" t="s">
        <v>17</v>
      </c>
      <c r="D23" s="10"/>
      <c r="E23" s="10">
        <f>SUM(E11:E22)</f>
        <v>8340</v>
      </c>
    </row>
    <row r="24" s="2" customFormat="1" ht="31.5" spans="1:5">
      <c r="A24" s="19">
        <v>1</v>
      </c>
      <c r="B24" s="19" t="s">
        <v>44</v>
      </c>
      <c r="C24" s="20" t="s">
        <v>45</v>
      </c>
      <c r="D24" s="20" t="s">
        <v>46</v>
      </c>
      <c r="E24" s="21">
        <v>2000</v>
      </c>
    </row>
    <row r="25" s="2" customFormat="1" ht="15.75" spans="1:5">
      <c r="A25" s="10"/>
      <c r="B25" s="15"/>
      <c r="C25" s="15" t="s">
        <v>17</v>
      </c>
      <c r="D25" s="10"/>
      <c r="E25" s="10">
        <f>E24</f>
        <v>2000</v>
      </c>
    </row>
    <row r="26" s="2" customFormat="1" ht="15.75" spans="1:5">
      <c r="A26" s="14">
        <v>1</v>
      </c>
      <c r="B26" s="14" t="s">
        <v>71</v>
      </c>
      <c r="C26" s="21" t="s">
        <v>72</v>
      </c>
      <c r="D26" s="20" t="s">
        <v>73</v>
      </c>
      <c r="E26" s="21">
        <v>1900</v>
      </c>
    </row>
    <row r="27" s="2" customFormat="1" ht="15.75" spans="1:5">
      <c r="A27" s="14">
        <v>2</v>
      </c>
      <c r="B27" s="14" t="s">
        <v>71</v>
      </c>
      <c r="C27" s="21" t="s">
        <v>74</v>
      </c>
      <c r="D27" s="20" t="s">
        <v>75</v>
      </c>
      <c r="E27" s="21">
        <v>2360</v>
      </c>
    </row>
    <row r="28" s="2" customFormat="1" ht="15.75" spans="1:5">
      <c r="A28" s="14">
        <v>3</v>
      </c>
      <c r="B28" s="14" t="s">
        <v>71</v>
      </c>
      <c r="C28" s="21" t="s">
        <v>76</v>
      </c>
      <c r="D28" s="20" t="s">
        <v>77</v>
      </c>
      <c r="E28" s="21">
        <v>1000</v>
      </c>
    </row>
    <row r="29" s="2" customFormat="1" ht="31.5" spans="1:5">
      <c r="A29" s="14">
        <v>4</v>
      </c>
      <c r="B29" s="14" t="s">
        <v>71</v>
      </c>
      <c r="C29" s="21" t="s">
        <v>74</v>
      </c>
      <c r="D29" s="20" t="s">
        <v>78</v>
      </c>
      <c r="E29" s="21">
        <v>1000</v>
      </c>
    </row>
    <row r="30" s="2" customFormat="1" ht="31.5" spans="1:5">
      <c r="A30" s="14">
        <v>5</v>
      </c>
      <c r="B30" s="14" t="s">
        <v>71</v>
      </c>
      <c r="C30" s="22" t="s">
        <v>79</v>
      </c>
      <c r="D30" s="20" t="s">
        <v>80</v>
      </c>
      <c r="E30" s="23">
        <v>2000</v>
      </c>
    </row>
    <row r="31" s="2" customFormat="1" ht="15.75" spans="1:5">
      <c r="A31" s="10"/>
      <c r="B31" s="15"/>
      <c r="C31" s="15" t="s">
        <v>17</v>
      </c>
      <c r="D31" s="10"/>
      <c r="E31" s="10">
        <f>SUM(E26:E30)</f>
        <v>8260</v>
      </c>
    </row>
    <row r="32" s="2" customFormat="1" ht="73" customHeight="1" spans="1:5">
      <c r="A32" s="19">
        <v>1</v>
      </c>
      <c r="B32" s="24" t="s">
        <v>55</v>
      </c>
      <c r="C32" s="24" t="s">
        <v>56</v>
      </c>
      <c r="D32" s="25" t="s">
        <v>57</v>
      </c>
      <c r="E32" s="24">
        <v>1200</v>
      </c>
    </row>
    <row r="33" s="2" customFormat="1" ht="15.75" spans="1:5">
      <c r="A33" s="19">
        <v>2</v>
      </c>
      <c r="B33" s="24" t="s">
        <v>55</v>
      </c>
      <c r="C33" s="24" t="s">
        <v>58</v>
      </c>
      <c r="D33" s="25" t="s">
        <v>59</v>
      </c>
      <c r="E33" s="24">
        <v>1200</v>
      </c>
    </row>
    <row r="34" s="2" customFormat="1" ht="15.75" spans="1:5">
      <c r="A34" s="24">
        <v>3</v>
      </c>
      <c r="B34" s="24" t="s">
        <v>55</v>
      </c>
      <c r="C34" s="24" t="s">
        <v>60</v>
      </c>
      <c r="D34" s="25" t="s">
        <v>61</v>
      </c>
      <c r="E34" s="24">
        <v>500</v>
      </c>
    </row>
    <row r="35" s="2" customFormat="1" ht="15.75" spans="1:5">
      <c r="A35" s="10"/>
      <c r="B35" s="15"/>
      <c r="C35" s="15" t="s">
        <v>17</v>
      </c>
      <c r="D35" s="10"/>
      <c r="E35" s="10">
        <f>SUM(E32:E34)</f>
        <v>2900</v>
      </c>
    </row>
    <row r="36" s="3" customFormat="1" ht="31.5" spans="1:5">
      <c r="A36" s="24">
        <v>1</v>
      </c>
      <c r="B36" s="24" t="s">
        <v>62</v>
      </c>
      <c r="C36" s="21" t="s">
        <v>63</v>
      </c>
      <c r="D36" s="20" t="s">
        <v>64</v>
      </c>
      <c r="E36" s="21">
        <v>2500</v>
      </c>
    </row>
    <row r="37" s="2" customFormat="1" ht="15.75" spans="1:5">
      <c r="A37" s="10"/>
      <c r="B37" s="15"/>
      <c r="C37" s="15" t="s">
        <v>17</v>
      </c>
      <c r="D37" s="10"/>
      <c r="E37" s="10">
        <f>SUM(E36)</f>
        <v>2500</v>
      </c>
    </row>
    <row r="38" s="2" customFormat="1" ht="15.75" spans="1:5">
      <c r="A38" s="10"/>
      <c r="B38" s="10"/>
      <c r="C38" s="10" t="s">
        <v>65</v>
      </c>
      <c r="D38" s="10"/>
      <c r="E38" s="10">
        <f>E10+E23+E25+E31+E35+E37</f>
        <v>26000</v>
      </c>
    </row>
  </sheetData>
  <mergeCells count="9">
    <mergeCell ref="A1:E1"/>
    <mergeCell ref="A2:A3"/>
    <mergeCell ref="A17:A18"/>
    <mergeCell ref="B2:B3"/>
    <mergeCell ref="B17:B18"/>
    <mergeCell ref="C2:C3"/>
    <mergeCell ref="C17:C18"/>
    <mergeCell ref="D2:D3"/>
    <mergeCell ref="E2:E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种肥同播</vt:lpstr>
      <vt:lpstr>配方肥</vt:lpstr>
      <vt:lpstr>无人机追肥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王孟兰</dc:creator>
  <cp:lastModifiedBy>WPS_1636255903</cp:lastModifiedBy>
  <dcterms:created xsi:type="dcterms:W3CDTF">2026-08-29T06:41:00Z</dcterms:created>
  <dcterms:modified xsi:type="dcterms:W3CDTF">2026-09-16T09:16:09Z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CBFAFB7F376C46B5AEA5673B6F8AA7DC_11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</Properties>
</file>